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dsjednik - SZOM\Desktop\SZOM DOKUMENTI 1\SZOM DOKUMENTI\IO\26. sjednica IO 08.01.2025\Dokumetacija\"/>
    </mc:Choice>
  </mc:AlternateContent>
  <xr:revisionPtr revIDLastSave="0" documentId="13_ncr:1_{AA72795F-3AAE-4906-9F8C-ABF4B87AA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3" i="1" l="1"/>
  <c r="H33" i="1" s="1"/>
  <c r="H101" i="1"/>
  <c r="H100" i="1"/>
  <c r="H99" i="1"/>
  <c r="H98" i="1"/>
  <c r="H97" i="1"/>
  <c r="H96" i="1"/>
  <c r="H89" i="1"/>
  <c r="H88" i="1"/>
  <c r="H87" i="1"/>
  <c r="H86" i="1"/>
  <c r="H85" i="1"/>
  <c r="H84" i="1"/>
  <c r="H77" i="1"/>
  <c r="H76" i="1"/>
  <c r="H75" i="1"/>
  <c r="H74" i="1"/>
  <c r="H73" i="1"/>
  <c r="H72" i="1"/>
  <c r="H61" i="1"/>
  <c r="H47" i="1"/>
  <c r="H48" i="1"/>
  <c r="H49" i="1"/>
  <c r="H50" i="1"/>
  <c r="H51" i="1"/>
  <c r="H52" i="1"/>
  <c r="H53" i="1"/>
  <c r="H54" i="1"/>
  <c r="H55" i="1"/>
  <c r="H56" i="1"/>
  <c r="H40" i="1"/>
  <c r="K45" i="1"/>
  <c r="H111" i="1" l="1"/>
</calcChain>
</file>

<file path=xl/sharedStrings.xml><?xml version="1.0" encoding="utf-8"?>
<sst xmlns="http://schemas.openxmlformats.org/spreadsheetml/2006/main" count="66" uniqueCount="51">
  <si>
    <t>OBRAZAC PRIJAVE NA NATJEČAJ ZA SUFINANCIRANJE</t>
  </si>
  <si>
    <t xml:space="preserve"> ZA PROGRAM VREDNOVANJA REZULTATA</t>
  </si>
  <si>
    <t>NAZIV UDRUGE</t>
  </si>
  <si>
    <t>ADRESA</t>
  </si>
  <si>
    <t>FUNKCIJA</t>
  </si>
  <si>
    <t>TELEFON</t>
  </si>
  <si>
    <t>E-MAIL</t>
  </si>
  <si>
    <t>GODINA OSNUTKA</t>
  </si>
  <si>
    <t xml:space="preserve">ODGOVORNA OSOBA </t>
  </si>
  <si>
    <t xml:space="preserve">BROJ REGISTRIRANIH </t>
  </si>
  <si>
    <t>TROŠKOVI NATJECANJA</t>
  </si>
  <si>
    <t>Juniori / U18</t>
  </si>
  <si>
    <t>Kadeti / U14</t>
  </si>
  <si>
    <t>U9</t>
  </si>
  <si>
    <t>Mlađi juniori / U16</t>
  </si>
  <si>
    <t>Seniori</t>
  </si>
  <si>
    <t>Mlađi seniori</t>
  </si>
  <si>
    <t>Stariji pioniri</t>
  </si>
  <si>
    <t xml:space="preserve">Mlađi pioniri </t>
  </si>
  <si>
    <t>U11</t>
  </si>
  <si>
    <t xml:space="preserve">ISPUNITE SAMO POLJA U </t>
  </si>
  <si>
    <t xml:space="preserve"> BOJI</t>
  </si>
  <si>
    <t>MOBITEL</t>
  </si>
  <si>
    <t>Mlađi kadeti</t>
  </si>
  <si>
    <t>bodovi</t>
  </si>
  <si>
    <t>Rezultat</t>
  </si>
  <si>
    <t>Provjerite unos</t>
  </si>
  <si>
    <t>Broj natjecanja max 30</t>
  </si>
  <si>
    <t>sud</t>
  </si>
  <si>
    <t>Ime sportaša</t>
  </si>
  <si>
    <t>Plasman</t>
  </si>
  <si>
    <t>službenih rezultata natjecanja, popisa registriranih</t>
  </si>
  <si>
    <t>sportaša ovjerenog od strane nacionalnog</t>
  </si>
  <si>
    <t>UKUPAN BROJ BODOVA ZA VAŠU UDRUGU</t>
  </si>
  <si>
    <t>RAD SA SPORTAŠIMA S INVALIDITETOM</t>
  </si>
  <si>
    <t>SPORTAŠA S INVALIDITETOM</t>
  </si>
  <si>
    <t>Bodovanje rezultata sportaša s invaliditetom u svim uzrasnim kategorijama</t>
  </si>
  <si>
    <t>Međunarodna natjecanja</t>
  </si>
  <si>
    <t>upisati plasman 1. - 3. mjesta i broj 4 za nastup bez plasmana</t>
  </si>
  <si>
    <t>Državna natjecanja</t>
  </si>
  <si>
    <t>Regionalna natjecanja</t>
  </si>
  <si>
    <t>Za sve upisane podatke potrebno je priložiti dokaze poput</t>
  </si>
  <si>
    <t>sportskog saveza i sl.</t>
  </si>
  <si>
    <t>ODGOVORNA OSOBA ZA ZASTUPANJE UDRUGE/KLUBA</t>
  </si>
  <si>
    <t>potpis i pečat</t>
  </si>
  <si>
    <t>STATUS SPORTA (upisati DA ukoliko je sport paraolimpijski)</t>
  </si>
  <si>
    <t>PARAOLIMPIJSKI</t>
  </si>
  <si>
    <t>I RADA UDRUGA ČLANICA SPORTSKE ZAJEDNICE OPĆINE MEDULIN</t>
  </si>
  <si>
    <t>NAZIV NATJECANJA I DATUM ODRŽAVANJA</t>
  </si>
  <si>
    <t>2026.</t>
  </si>
  <si>
    <t>ZA UDRUGE PARASPORTA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</si>
</sst>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6"/>
      <color indexed="8"/>
      <name val="Calibri"/>
      <family val="2"/>
      <charset val="238"/>
    </font>
    <font>
      <sz val="8"/>
      <color indexed="10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/>
    <xf numFmtId="0" fontId="0" fillId="3" borderId="7" xfId="0" applyFill="1" applyBorder="1"/>
    <xf numFmtId="0" fontId="0" fillId="3" borderId="8" xfId="0" applyFill="1" applyBorder="1"/>
    <xf numFmtId="0" fontId="7" fillId="0" borderId="0" xfId="0" applyFont="1"/>
    <xf numFmtId="0" fontId="0" fillId="3" borderId="6" xfId="0" applyFill="1" applyBorder="1" applyAlignment="1">
      <alignment horizontal="center"/>
    </xf>
    <xf numFmtId="0" fontId="4" fillId="0" borderId="0" xfId="0" applyFont="1" applyAlignment="1">
      <alignment horizontal="right" vertical="top"/>
    </xf>
    <xf numFmtId="0" fontId="4" fillId="3" borderId="6" xfId="0" applyFont="1" applyFill="1" applyBorder="1" applyAlignment="1">
      <alignment horizontal="right" vertical="top"/>
    </xf>
    <xf numFmtId="0" fontId="8" fillId="0" borderId="9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11" xfId="0" applyFont="1" applyFill="1" applyBorder="1"/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3" fillId="0" borderId="7" xfId="0" applyFont="1" applyBorder="1"/>
    <xf numFmtId="0" fontId="0" fillId="0" borderId="8" xfId="0" applyBorder="1"/>
    <xf numFmtId="0" fontId="0" fillId="0" borderId="15" xfId="0" applyBorder="1"/>
    <xf numFmtId="0" fontId="6" fillId="0" borderId="0" xfId="0" applyFont="1"/>
    <xf numFmtId="1" fontId="0" fillId="3" borderId="6" xfId="0" applyNumberFormat="1" applyFill="1" applyBorder="1"/>
    <xf numFmtId="0" fontId="13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1" fontId="0" fillId="0" borderId="0" xfId="0" applyNumberFormat="1"/>
    <xf numFmtId="1" fontId="0" fillId="2" borderId="0" xfId="0" applyNumberFormat="1" applyFill="1"/>
    <xf numFmtId="0" fontId="0" fillId="4" borderId="6" xfId="0" applyFill="1" applyBorder="1" applyProtection="1">
      <protection hidden="1"/>
    </xf>
    <xf numFmtId="0" fontId="0" fillId="0" borderId="0" xfId="0" applyProtection="1">
      <protection locked="0" hidden="1"/>
    </xf>
    <xf numFmtId="0" fontId="0" fillId="3" borderId="16" xfId="0" applyFill="1" applyBorder="1" applyProtection="1">
      <protection locked="0" hidden="1"/>
    </xf>
    <xf numFmtId="0" fontId="0" fillId="3" borderId="17" xfId="0" applyFill="1" applyBorder="1" applyProtection="1">
      <protection locked="0" hidden="1"/>
    </xf>
    <xf numFmtId="0" fontId="0" fillId="3" borderId="18" xfId="0" applyFill="1" applyBorder="1" applyProtection="1">
      <protection locked="0" hidden="1"/>
    </xf>
    <xf numFmtId="0" fontId="0" fillId="3" borderId="15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2" fontId="0" fillId="5" borderId="11" xfId="0" applyNumberFormat="1" applyFill="1" applyBorder="1" applyProtection="1">
      <protection hidden="1"/>
    </xf>
    <xf numFmtId="2" fontId="0" fillId="4" borderId="6" xfId="0" applyNumberFormat="1" applyFill="1" applyBorder="1" applyProtection="1">
      <protection hidden="1"/>
    </xf>
    <xf numFmtId="0" fontId="15" fillId="0" borderId="0" xfId="0" applyFont="1"/>
    <xf numFmtId="0" fontId="0" fillId="6" borderId="6" xfId="0" applyFill="1" applyBorder="1"/>
    <xf numFmtId="0" fontId="11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91440</xdr:rowOff>
    </xdr:from>
    <xdr:to>
      <xdr:col>9</xdr:col>
      <xdr:colOff>1520058</xdr:colOff>
      <xdr:row>4</xdr:row>
      <xdr:rowOff>160020</xdr:rowOff>
    </xdr:to>
    <xdr:pic>
      <xdr:nvPicPr>
        <xdr:cNvPr id="1033" name="Picture 1" descr="LOGO1">
          <a:extLst>
            <a:ext uri="{FF2B5EF4-FFF2-40B4-BE49-F238E27FC236}">
              <a16:creationId xmlns:a16="http://schemas.microsoft.com/office/drawing/2014/main" id="{B79B5898-9840-475E-80CF-25AF8714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91440"/>
          <a:ext cx="49987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118"/>
  <sheetViews>
    <sheetView tabSelected="1" topLeftCell="A87" zoomScale="145" workbookViewId="0">
      <selection activeCell="L19" sqref="L19"/>
    </sheetView>
  </sheetViews>
  <sheetFormatPr defaultRowHeight="13.2" x14ac:dyDescent="0.25"/>
  <cols>
    <col min="1" max="1" width="2" customWidth="1"/>
    <col min="3" max="3" width="10.6640625" customWidth="1"/>
    <col min="6" max="6" width="7.33203125" customWidth="1"/>
    <col min="7" max="7" width="1.6640625" customWidth="1"/>
    <col min="8" max="8" width="7.33203125" style="48" customWidth="1"/>
    <col min="9" max="9" width="1.5546875" customWidth="1"/>
    <col min="10" max="10" width="26.6640625" customWidth="1"/>
  </cols>
  <sheetData>
    <row r="7" spans="2:6" ht="15.6" x14ac:dyDescent="0.3">
      <c r="E7" s="1"/>
      <c r="F7" s="1" t="s">
        <v>0</v>
      </c>
    </row>
    <row r="8" spans="2:6" x14ac:dyDescent="0.25">
      <c r="E8" s="2"/>
      <c r="F8" s="2" t="s">
        <v>1</v>
      </c>
    </row>
    <row r="9" spans="2:6" x14ac:dyDescent="0.25">
      <c r="E9" s="2"/>
      <c r="F9" s="2" t="s">
        <v>47</v>
      </c>
    </row>
    <row r="10" spans="2:6" x14ac:dyDescent="0.25">
      <c r="E10" s="2"/>
      <c r="F10" s="54" t="s">
        <v>49</v>
      </c>
    </row>
    <row r="11" spans="2:6" x14ac:dyDescent="0.25">
      <c r="F11" s="44" t="s">
        <v>50</v>
      </c>
    </row>
    <row r="12" spans="2:6" ht="13.8" thickBot="1" x14ac:dyDescent="0.3"/>
    <row r="13" spans="2:6" ht="13.8" thickBot="1" x14ac:dyDescent="0.3">
      <c r="B13" s="30" t="s">
        <v>20</v>
      </c>
      <c r="C13" s="13"/>
      <c r="D13" s="31"/>
      <c r="E13" s="30" t="s">
        <v>21</v>
      </c>
    </row>
    <row r="14" spans="2:6" x14ac:dyDescent="0.25">
      <c r="E14" s="12"/>
    </row>
    <row r="15" spans="2:6" x14ac:dyDescent="0.25">
      <c r="E15" s="12"/>
    </row>
    <row r="17" spans="2:8" x14ac:dyDescent="0.25">
      <c r="B17" s="3" t="s">
        <v>2</v>
      </c>
      <c r="D17" s="5"/>
      <c r="E17" s="6"/>
      <c r="F17" s="6"/>
      <c r="G17" s="6"/>
      <c r="H17" s="49"/>
    </row>
    <row r="18" spans="2:8" x14ac:dyDescent="0.25">
      <c r="B18" s="3"/>
      <c r="D18" s="9"/>
      <c r="E18" s="10"/>
      <c r="F18" s="10"/>
      <c r="G18" s="10"/>
      <c r="H18" s="50"/>
    </row>
    <row r="19" spans="2:8" x14ac:dyDescent="0.25">
      <c r="B19" s="3"/>
    </row>
    <row r="20" spans="2:8" x14ac:dyDescent="0.25">
      <c r="B20" s="3"/>
      <c r="D20" s="5"/>
      <c r="E20" s="6"/>
      <c r="F20" s="6"/>
      <c r="G20" s="6"/>
      <c r="H20" s="49"/>
    </row>
    <row r="21" spans="2:8" x14ac:dyDescent="0.25">
      <c r="B21" s="3" t="s">
        <v>3</v>
      </c>
      <c r="D21" s="7"/>
      <c r="E21" s="8"/>
      <c r="F21" s="8"/>
      <c r="G21" s="8"/>
      <c r="H21" s="51"/>
    </row>
    <row r="22" spans="2:8" x14ac:dyDescent="0.25">
      <c r="B22" s="3"/>
      <c r="D22" s="9"/>
      <c r="E22" s="10"/>
      <c r="F22" s="10"/>
      <c r="G22" s="10"/>
      <c r="H22" s="50"/>
    </row>
    <row r="23" spans="2:8" x14ac:dyDescent="0.25">
      <c r="B23" s="3"/>
    </row>
    <row r="24" spans="2:8" x14ac:dyDescent="0.25">
      <c r="B24" s="3" t="s">
        <v>5</v>
      </c>
      <c r="D24" s="5"/>
      <c r="E24" s="6"/>
      <c r="F24" s="6"/>
      <c r="G24" s="6"/>
      <c r="H24" s="49"/>
    </row>
    <row r="25" spans="2:8" x14ac:dyDescent="0.25">
      <c r="B25" s="3" t="s">
        <v>22</v>
      </c>
      <c r="D25" s="7"/>
      <c r="E25" s="8"/>
      <c r="F25" s="8"/>
      <c r="G25" s="8"/>
      <c r="H25" s="51"/>
    </row>
    <row r="26" spans="2:8" x14ac:dyDescent="0.25">
      <c r="B26" s="3" t="s">
        <v>6</v>
      </c>
      <c r="D26" s="9"/>
      <c r="E26" s="10"/>
      <c r="F26" s="10"/>
      <c r="G26" s="10"/>
      <c r="H26" s="50"/>
    </row>
    <row r="27" spans="2:8" x14ac:dyDescent="0.25">
      <c r="B27" s="3"/>
    </row>
    <row r="28" spans="2:8" x14ac:dyDescent="0.25">
      <c r="B28" s="3" t="s">
        <v>8</v>
      </c>
      <c r="D28" s="22"/>
      <c r="E28" s="23"/>
      <c r="F28" s="23"/>
      <c r="G28" s="23"/>
      <c r="H28" s="52"/>
    </row>
    <row r="29" spans="2:8" x14ac:dyDescent="0.25">
      <c r="B29" s="3"/>
    </row>
    <row r="30" spans="2:8" x14ac:dyDescent="0.25">
      <c r="B30" s="3" t="s">
        <v>4</v>
      </c>
      <c r="D30" s="22"/>
      <c r="E30" s="23"/>
      <c r="F30" s="23"/>
      <c r="G30" s="23"/>
      <c r="H30" s="52"/>
    </row>
    <row r="31" spans="2:8" x14ac:dyDescent="0.25">
      <c r="B31" s="3"/>
    </row>
    <row r="32" spans="2:8" x14ac:dyDescent="0.25">
      <c r="B32" s="3"/>
    </row>
    <row r="33" spans="2:11" x14ac:dyDescent="0.25">
      <c r="B33" s="3" t="s">
        <v>7</v>
      </c>
      <c r="D33" s="25"/>
      <c r="F33" s="47">
        <f>2026-D33</f>
        <v>2026</v>
      </c>
      <c r="H33" s="57">
        <f>F33/5</f>
        <v>405.2</v>
      </c>
    </row>
    <row r="37" spans="2:11" x14ac:dyDescent="0.25">
      <c r="B37" s="3"/>
    </row>
    <row r="38" spans="2:11" x14ac:dyDescent="0.25">
      <c r="B38" s="64" t="s">
        <v>45</v>
      </c>
      <c r="C38" s="64"/>
      <c r="D38" s="64"/>
      <c r="E38" s="64"/>
      <c r="F38" s="64"/>
      <c r="G38" s="64"/>
      <c r="H38" s="64"/>
    </row>
    <row r="39" spans="2:11" x14ac:dyDescent="0.25">
      <c r="B39" s="3"/>
    </row>
    <row r="40" spans="2:11" x14ac:dyDescent="0.25">
      <c r="B40" s="24" t="s">
        <v>46</v>
      </c>
      <c r="D40" s="11"/>
      <c r="H40" s="47">
        <f>IF(D40="DA",10,5)</f>
        <v>5</v>
      </c>
    </row>
    <row r="41" spans="2:11" x14ac:dyDescent="0.25">
      <c r="B41" s="3"/>
    </row>
    <row r="42" spans="2:11" x14ac:dyDescent="0.25">
      <c r="B42" s="3"/>
    </row>
    <row r="43" spans="2:11" x14ac:dyDescent="0.25">
      <c r="B43" s="21" t="s">
        <v>10</v>
      </c>
      <c r="C43" s="4"/>
      <c r="D43" s="4"/>
      <c r="E43" s="4"/>
      <c r="F43" s="4"/>
      <c r="G43" s="4"/>
      <c r="H43" s="53"/>
    </row>
    <row r="44" spans="2:11" x14ac:dyDescent="0.25">
      <c r="B44" s="3"/>
    </row>
    <row r="45" spans="2:11" x14ac:dyDescent="0.25">
      <c r="B45" s="17"/>
      <c r="C45" s="17"/>
      <c r="D45" s="62" t="s">
        <v>27</v>
      </c>
      <c r="E45" s="14"/>
      <c r="F45" s="17"/>
      <c r="K45" t="str">
        <f>IF(ISNUMBER(D47),VLOOKUP(D47,Sheet2!$B$3:$C$16,2),"")</f>
        <v/>
      </c>
    </row>
    <row r="46" spans="2:11" x14ac:dyDescent="0.25">
      <c r="B46" s="17"/>
      <c r="C46" s="17"/>
      <c r="D46" s="63"/>
      <c r="E46" s="14"/>
      <c r="F46" s="17"/>
    </row>
    <row r="47" spans="2:11" x14ac:dyDescent="0.25">
      <c r="B47" s="18" t="s">
        <v>15</v>
      </c>
      <c r="C47" s="19"/>
      <c r="D47" s="16"/>
      <c r="E47" s="15"/>
      <c r="F47" s="15"/>
      <c r="H47" s="47" t="str">
        <f>IF(ISNUMBER(D47),VLOOKUP(D47,Sheet2!$B$3:$C$16,2),"")</f>
        <v/>
      </c>
    </row>
    <row r="48" spans="2:11" x14ac:dyDescent="0.25">
      <c r="B48" s="18" t="s">
        <v>16</v>
      </c>
      <c r="C48" s="19"/>
      <c r="D48" s="16"/>
      <c r="E48" s="15"/>
      <c r="F48" s="15"/>
      <c r="H48" s="47" t="str">
        <f>IF(ISNUMBER(D48),VLOOKUP(D48,Sheet2!$B$3:$C$16,2),"")</f>
        <v/>
      </c>
    </row>
    <row r="49" spans="2:8" x14ac:dyDescent="0.25">
      <c r="B49" s="18" t="s">
        <v>11</v>
      </c>
      <c r="C49" s="19"/>
      <c r="D49" s="16"/>
      <c r="E49" s="15"/>
      <c r="F49" s="15"/>
      <c r="H49" s="47" t="str">
        <f>IF(ISNUMBER(D49),VLOOKUP(D49,Sheet2!$B$3:$C$16,2),"")</f>
        <v/>
      </c>
    </row>
    <row r="50" spans="2:8" x14ac:dyDescent="0.25">
      <c r="B50" s="18" t="s">
        <v>14</v>
      </c>
      <c r="C50" s="19"/>
      <c r="D50" s="16"/>
      <c r="E50" s="15"/>
      <c r="F50" s="15"/>
      <c r="H50" s="47" t="str">
        <f>IF(ISNUMBER(D50),VLOOKUP(D50,Sheet2!$B$3:$C$16,2),"")</f>
        <v/>
      </c>
    </row>
    <row r="51" spans="2:8" x14ac:dyDescent="0.25">
      <c r="B51" s="18" t="s">
        <v>12</v>
      </c>
      <c r="C51" s="19"/>
      <c r="D51" s="16"/>
      <c r="E51" s="15"/>
      <c r="F51" s="15"/>
      <c r="H51" s="47" t="str">
        <f>IF(ISNUMBER(D51),VLOOKUP(D51,Sheet2!$B$3:$C$16,2),"")</f>
        <v/>
      </c>
    </row>
    <row r="52" spans="2:8" x14ac:dyDescent="0.25">
      <c r="B52" s="18" t="s">
        <v>23</v>
      </c>
      <c r="C52" s="19"/>
      <c r="D52" s="16"/>
      <c r="E52" s="15"/>
      <c r="F52" s="15"/>
      <c r="H52" s="47" t="str">
        <f>IF(ISNUMBER(D52),VLOOKUP(D52,Sheet2!$B$3:$C$16,2),"")</f>
        <v/>
      </c>
    </row>
    <row r="53" spans="2:8" x14ac:dyDescent="0.25">
      <c r="B53" s="18" t="s">
        <v>17</v>
      </c>
      <c r="C53" s="19"/>
      <c r="D53" s="16"/>
      <c r="E53" s="15"/>
      <c r="F53" s="15"/>
      <c r="H53" s="47" t="str">
        <f>IF(ISNUMBER(D53),VLOOKUP(D53,Sheet2!$B$3:$C$16,2),"")</f>
        <v/>
      </c>
    </row>
    <row r="54" spans="2:8" x14ac:dyDescent="0.25">
      <c r="B54" s="20" t="s">
        <v>18</v>
      </c>
      <c r="C54" s="26"/>
      <c r="D54" s="27"/>
      <c r="E54" s="15"/>
      <c r="H54" s="47" t="str">
        <f>IF(ISNUMBER(D54),VLOOKUP(D54,Sheet2!$B$3:$C$16,2),"")</f>
        <v/>
      </c>
    </row>
    <row r="55" spans="2:8" x14ac:dyDescent="0.25">
      <c r="B55" s="20" t="s">
        <v>19</v>
      </c>
      <c r="D55" s="11"/>
      <c r="H55" s="47" t="str">
        <f>IF(ISNUMBER(D55),VLOOKUP(D55,Sheet2!$B$3:$C$16,2),"")</f>
        <v/>
      </c>
    </row>
    <row r="56" spans="2:8" x14ac:dyDescent="0.25">
      <c r="B56" s="20" t="s">
        <v>13</v>
      </c>
      <c r="D56" s="11"/>
      <c r="H56" s="47" t="str">
        <f>IF(ISNUMBER(D56),VLOOKUP(D56,Sheet2!$B$3:$C$16,2),"")</f>
        <v/>
      </c>
    </row>
    <row r="57" spans="2:8" x14ac:dyDescent="0.25">
      <c r="B57" s="3"/>
    </row>
    <row r="58" spans="2:8" x14ac:dyDescent="0.25">
      <c r="B58" s="3"/>
      <c r="F58" s="45"/>
    </row>
    <row r="59" spans="2:8" x14ac:dyDescent="0.25">
      <c r="B59" s="21" t="s">
        <v>34</v>
      </c>
      <c r="C59" s="4"/>
      <c r="D59" s="4"/>
      <c r="E59" s="4"/>
      <c r="F59" s="46"/>
      <c r="G59" s="4"/>
      <c r="H59" s="53"/>
    </row>
    <row r="60" spans="2:8" x14ac:dyDescent="0.25">
      <c r="B60" s="3"/>
      <c r="F60" s="45"/>
    </row>
    <row r="61" spans="2:8" x14ac:dyDescent="0.25">
      <c r="B61" s="3" t="s">
        <v>9</v>
      </c>
      <c r="D61" s="11"/>
      <c r="H61" s="47">
        <f>D61</f>
        <v>0</v>
      </c>
    </row>
    <row r="62" spans="2:8" x14ac:dyDescent="0.25">
      <c r="B62" s="3" t="s">
        <v>35</v>
      </c>
    </row>
    <row r="63" spans="2:8" x14ac:dyDescent="0.25">
      <c r="B63" s="3"/>
      <c r="F63" s="45"/>
    </row>
    <row r="64" spans="2:8" x14ac:dyDescent="0.25">
      <c r="B64" s="3"/>
      <c r="F64" s="45"/>
    </row>
    <row r="65" spans="2:10" x14ac:dyDescent="0.25">
      <c r="B65" s="41" t="s">
        <v>36</v>
      </c>
      <c r="F65" s="45"/>
    </row>
    <row r="66" spans="2:10" x14ac:dyDescent="0.25">
      <c r="B66" s="3"/>
      <c r="F66" s="45"/>
    </row>
    <row r="67" spans="2:10" x14ac:dyDescent="0.25">
      <c r="B67" s="41" t="s">
        <v>37</v>
      </c>
      <c r="F67" s="45"/>
    </row>
    <row r="68" spans="2:10" x14ac:dyDescent="0.25">
      <c r="B68" s="3" t="s">
        <v>38</v>
      </c>
      <c r="F68" s="45"/>
    </row>
    <row r="69" spans="2:10" x14ac:dyDescent="0.25">
      <c r="B69" s="3"/>
      <c r="F69" s="45"/>
    </row>
    <row r="70" spans="2:10" x14ac:dyDescent="0.25">
      <c r="B70" s="24" t="s">
        <v>29</v>
      </c>
      <c r="C70" s="24"/>
      <c r="D70" s="24"/>
      <c r="E70" s="24"/>
      <c r="F70" s="24" t="s">
        <v>30</v>
      </c>
    </row>
    <row r="71" spans="2:10" x14ac:dyDescent="0.25">
      <c r="J71" s="58" t="s">
        <v>48</v>
      </c>
    </row>
    <row r="72" spans="2:10" x14ac:dyDescent="0.25">
      <c r="B72" s="38"/>
      <c r="C72" s="39"/>
      <c r="D72" s="40"/>
      <c r="F72" s="42"/>
      <c r="H72" s="47">
        <f t="shared" ref="H72:H77" si="0">IF(F72=1,8,IF(F72=2,6,IF(F72=3,4,IF(F72&gt;3,1,))))</f>
        <v>0</v>
      </c>
      <c r="J72" s="59"/>
    </row>
    <row r="73" spans="2:10" x14ac:dyDescent="0.25">
      <c r="B73" s="38"/>
      <c r="C73" s="39"/>
      <c r="D73" s="40"/>
      <c r="F73" s="42"/>
      <c r="H73" s="47">
        <f t="shared" si="0"/>
        <v>0</v>
      </c>
      <c r="J73" s="59"/>
    </row>
    <row r="74" spans="2:10" x14ac:dyDescent="0.25">
      <c r="B74" s="38"/>
      <c r="C74" s="39"/>
      <c r="D74" s="40"/>
      <c r="F74" s="42"/>
      <c r="H74" s="47">
        <f t="shared" si="0"/>
        <v>0</v>
      </c>
      <c r="J74" s="59"/>
    </row>
    <row r="75" spans="2:10" x14ac:dyDescent="0.25">
      <c r="B75" s="38"/>
      <c r="C75" s="39"/>
      <c r="D75" s="40"/>
      <c r="F75" s="42"/>
      <c r="H75" s="47">
        <f t="shared" si="0"/>
        <v>0</v>
      </c>
      <c r="J75" s="59"/>
    </row>
    <row r="76" spans="2:10" x14ac:dyDescent="0.25">
      <c r="B76" s="38"/>
      <c r="C76" s="39"/>
      <c r="D76" s="40"/>
      <c r="F76" s="42"/>
      <c r="H76" s="47">
        <f t="shared" si="0"/>
        <v>0</v>
      </c>
      <c r="J76" s="59"/>
    </row>
    <row r="77" spans="2:10" x14ac:dyDescent="0.25">
      <c r="B77" s="38"/>
      <c r="C77" s="39"/>
      <c r="D77" s="40"/>
      <c r="F77" s="42"/>
      <c r="H77" s="47">
        <f t="shared" si="0"/>
        <v>0</v>
      </c>
      <c r="J77" s="59"/>
    </row>
    <row r="78" spans="2:10" x14ac:dyDescent="0.25">
      <c r="B78" s="3"/>
      <c r="F78" s="45"/>
    </row>
    <row r="79" spans="2:10" x14ac:dyDescent="0.25">
      <c r="B79" s="41" t="s">
        <v>39</v>
      </c>
      <c r="F79" s="45"/>
    </row>
    <row r="80" spans="2:10" x14ac:dyDescent="0.25">
      <c r="B80" s="3" t="s">
        <v>38</v>
      </c>
      <c r="F80" s="45"/>
    </row>
    <row r="81" spans="2:10" x14ac:dyDescent="0.25">
      <c r="B81" s="3"/>
      <c r="F81" s="45"/>
    </row>
    <row r="82" spans="2:10" x14ac:dyDescent="0.25">
      <c r="B82" s="24" t="s">
        <v>29</v>
      </c>
      <c r="C82" s="24"/>
      <c r="D82" s="24"/>
      <c r="E82" s="24"/>
      <c r="F82" s="24" t="s">
        <v>30</v>
      </c>
    </row>
    <row r="83" spans="2:10" x14ac:dyDescent="0.25">
      <c r="J83" s="58" t="s">
        <v>48</v>
      </c>
    </row>
    <row r="84" spans="2:10" x14ac:dyDescent="0.25">
      <c r="B84" s="38"/>
      <c r="C84" s="39"/>
      <c r="D84" s="40"/>
      <c r="F84" s="42"/>
      <c r="H84" s="47">
        <f t="shared" ref="H84:H89" si="1">IF(F84=1,7,IF(F84=2,5,IF(F84=3,3,IF(F84&gt;3,1,))))</f>
        <v>0</v>
      </c>
      <c r="J84" s="59"/>
    </row>
    <row r="85" spans="2:10" x14ac:dyDescent="0.25">
      <c r="B85" s="38"/>
      <c r="C85" s="39"/>
      <c r="D85" s="40"/>
      <c r="F85" s="42"/>
      <c r="H85" s="47">
        <f t="shared" si="1"/>
        <v>0</v>
      </c>
      <c r="J85" s="59"/>
    </row>
    <row r="86" spans="2:10" x14ac:dyDescent="0.25">
      <c r="B86" s="38"/>
      <c r="C86" s="39"/>
      <c r="D86" s="40"/>
      <c r="F86" s="42"/>
      <c r="H86" s="47">
        <f t="shared" si="1"/>
        <v>0</v>
      </c>
      <c r="J86" s="59"/>
    </row>
    <row r="87" spans="2:10" x14ac:dyDescent="0.25">
      <c r="B87" s="38"/>
      <c r="C87" s="39"/>
      <c r="D87" s="40"/>
      <c r="F87" s="42"/>
      <c r="H87" s="47">
        <f t="shared" si="1"/>
        <v>0</v>
      </c>
      <c r="J87" s="59"/>
    </row>
    <row r="88" spans="2:10" x14ac:dyDescent="0.25">
      <c r="B88" s="38"/>
      <c r="C88" s="39"/>
      <c r="D88" s="40"/>
      <c r="F88" s="42"/>
      <c r="H88" s="47">
        <f t="shared" si="1"/>
        <v>0</v>
      </c>
      <c r="J88" s="59"/>
    </row>
    <row r="89" spans="2:10" x14ac:dyDescent="0.25">
      <c r="B89" s="38"/>
      <c r="C89" s="39"/>
      <c r="D89" s="40"/>
      <c r="F89" s="42"/>
      <c r="H89" s="47">
        <f t="shared" si="1"/>
        <v>0</v>
      </c>
      <c r="J89" s="59"/>
    </row>
    <row r="90" spans="2:10" x14ac:dyDescent="0.25">
      <c r="B90" s="3"/>
      <c r="F90" s="45"/>
    </row>
    <row r="91" spans="2:10" x14ac:dyDescent="0.25">
      <c r="B91" s="41" t="s">
        <v>40</v>
      </c>
      <c r="F91" s="45"/>
    </row>
    <row r="92" spans="2:10" x14ac:dyDescent="0.25">
      <c r="B92" s="3" t="s">
        <v>38</v>
      </c>
      <c r="F92" s="45"/>
    </row>
    <row r="93" spans="2:10" x14ac:dyDescent="0.25">
      <c r="B93" s="3"/>
      <c r="F93" s="45"/>
    </row>
    <row r="94" spans="2:10" x14ac:dyDescent="0.25">
      <c r="B94" s="24" t="s">
        <v>29</v>
      </c>
      <c r="C94" s="24"/>
      <c r="D94" s="24"/>
      <c r="E94" s="24"/>
      <c r="F94" s="24" t="s">
        <v>30</v>
      </c>
    </row>
    <row r="95" spans="2:10" x14ac:dyDescent="0.25">
      <c r="J95" s="58" t="s">
        <v>48</v>
      </c>
    </row>
    <row r="96" spans="2:10" x14ac:dyDescent="0.25">
      <c r="B96" s="38"/>
      <c r="C96" s="39"/>
      <c r="D96" s="40"/>
      <c r="F96" s="42"/>
      <c r="H96" s="47">
        <f t="shared" ref="H96:H101" si="2">IF(F96=1,6,IF(F96=2,4,IF(F96=3,2,IF(F96&gt;3,1,))))</f>
        <v>0</v>
      </c>
      <c r="J96" s="59"/>
    </row>
    <row r="97" spans="2:10" x14ac:dyDescent="0.25">
      <c r="B97" s="38"/>
      <c r="C97" s="39"/>
      <c r="D97" s="40"/>
      <c r="F97" s="42"/>
      <c r="H97" s="47">
        <f t="shared" si="2"/>
        <v>0</v>
      </c>
      <c r="J97" s="59"/>
    </row>
    <row r="98" spans="2:10" x14ac:dyDescent="0.25">
      <c r="B98" s="38"/>
      <c r="C98" s="39"/>
      <c r="D98" s="40"/>
      <c r="F98" s="42"/>
      <c r="H98" s="47">
        <f t="shared" si="2"/>
        <v>0</v>
      </c>
      <c r="J98" s="59"/>
    </row>
    <row r="99" spans="2:10" x14ac:dyDescent="0.25">
      <c r="B99" s="38"/>
      <c r="C99" s="39"/>
      <c r="D99" s="40"/>
      <c r="F99" s="42"/>
      <c r="H99" s="47">
        <f t="shared" si="2"/>
        <v>0</v>
      </c>
      <c r="J99" s="59"/>
    </row>
    <row r="100" spans="2:10" x14ac:dyDescent="0.25">
      <c r="B100" s="38"/>
      <c r="C100" s="39"/>
      <c r="D100" s="40"/>
      <c r="F100" s="42"/>
      <c r="H100" s="47">
        <f t="shared" si="2"/>
        <v>0</v>
      </c>
      <c r="J100" s="59"/>
    </row>
    <row r="101" spans="2:10" x14ac:dyDescent="0.25">
      <c r="B101" s="38"/>
      <c r="C101" s="39"/>
      <c r="D101" s="40"/>
      <c r="F101" s="42"/>
      <c r="H101" s="47">
        <f t="shared" si="2"/>
        <v>0</v>
      </c>
      <c r="J101" s="59"/>
    </row>
    <row r="102" spans="2:10" x14ac:dyDescent="0.25">
      <c r="B102" s="3"/>
      <c r="F102" s="45"/>
    </row>
    <row r="103" spans="2:10" x14ac:dyDescent="0.25">
      <c r="B103" s="3"/>
      <c r="F103" s="45"/>
    </row>
    <row r="106" spans="2:10" ht="13.8" x14ac:dyDescent="0.25">
      <c r="B106" s="55" t="s">
        <v>41</v>
      </c>
      <c r="C106" s="13"/>
      <c r="D106" s="13"/>
      <c r="E106" s="13"/>
    </row>
    <row r="107" spans="2:10" ht="13.8" x14ac:dyDescent="0.25">
      <c r="B107" s="55" t="s">
        <v>31</v>
      </c>
      <c r="C107" s="13"/>
      <c r="D107" s="13"/>
      <c r="E107" s="13"/>
    </row>
    <row r="108" spans="2:10" ht="13.8" x14ac:dyDescent="0.25">
      <c r="B108" s="55" t="s">
        <v>32</v>
      </c>
      <c r="C108" s="13"/>
      <c r="D108" s="13"/>
      <c r="E108" s="13"/>
    </row>
    <row r="109" spans="2:10" ht="13.8" x14ac:dyDescent="0.25">
      <c r="B109" s="55" t="s">
        <v>42</v>
      </c>
      <c r="C109" s="13"/>
      <c r="D109" s="13"/>
      <c r="E109" s="13"/>
    </row>
    <row r="110" spans="2:10" ht="13.8" thickBot="1" x14ac:dyDescent="0.3"/>
    <row r="111" spans="2:10" ht="13.8" thickBot="1" x14ac:dyDescent="0.3">
      <c r="B111" s="43" t="s">
        <v>33</v>
      </c>
      <c r="H111" s="56">
        <f>SUM(H32:H104)</f>
        <v>410.2</v>
      </c>
    </row>
    <row r="114" spans="5:8" x14ac:dyDescent="0.25">
      <c r="E114" s="65" t="s">
        <v>43</v>
      </c>
      <c r="F114" s="65"/>
      <c r="G114" s="65"/>
      <c r="H114" s="65"/>
    </row>
    <row r="115" spans="5:8" x14ac:dyDescent="0.25">
      <c r="E115" s="65"/>
      <c r="F115" s="65"/>
      <c r="G115" s="65"/>
      <c r="H115" s="65"/>
    </row>
    <row r="116" spans="5:8" x14ac:dyDescent="0.25">
      <c r="E116" s="65"/>
      <c r="F116" s="65"/>
      <c r="G116" s="65"/>
      <c r="H116" s="65"/>
    </row>
    <row r="117" spans="5:8" ht="13.8" thickBot="1" x14ac:dyDescent="0.3">
      <c r="E117" s="66"/>
      <c r="F117" s="66"/>
      <c r="G117" s="66"/>
      <c r="H117" s="66"/>
    </row>
    <row r="118" spans="5:8" x14ac:dyDescent="0.25">
      <c r="E118" s="60" t="s">
        <v>44</v>
      </c>
      <c r="F118" s="61"/>
      <c r="G118" s="61"/>
      <c r="H118" s="61"/>
    </row>
  </sheetData>
  <sheetProtection insertRows="0"/>
  <mergeCells count="4">
    <mergeCell ref="E118:H118"/>
    <mergeCell ref="D45:D46"/>
    <mergeCell ref="B38:H38"/>
    <mergeCell ref="E114:H11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6"/>
  <sheetViews>
    <sheetView workbookViewId="0">
      <selection activeCell="N11" sqref="N11"/>
    </sheetView>
  </sheetViews>
  <sheetFormatPr defaultRowHeight="13.2" x14ac:dyDescent="0.25"/>
  <sheetData>
    <row r="1" spans="2:14" ht="13.8" thickBot="1" x14ac:dyDescent="0.3"/>
    <row r="2" spans="2:14" ht="13.8" thickBot="1" x14ac:dyDescent="0.3">
      <c r="B2" s="28" t="s">
        <v>25</v>
      </c>
      <c r="C2" s="28" t="s">
        <v>24</v>
      </c>
      <c r="F2" s="32">
        <v>1</v>
      </c>
      <c r="G2" s="33"/>
      <c r="H2" s="33"/>
      <c r="I2" s="33"/>
      <c r="J2" s="33"/>
      <c r="K2" s="33"/>
      <c r="L2" s="33"/>
      <c r="M2" s="33"/>
      <c r="N2" s="34">
        <v>10</v>
      </c>
    </row>
    <row r="3" spans="2:14" ht="13.8" thickBot="1" x14ac:dyDescent="0.3">
      <c r="B3" s="29">
        <v>0</v>
      </c>
      <c r="C3" s="29">
        <v>0</v>
      </c>
      <c r="F3" s="35">
        <v>2</v>
      </c>
      <c r="G3" s="32">
        <v>1</v>
      </c>
      <c r="H3" s="32">
        <v>1</v>
      </c>
      <c r="I3" s="36"/>
      <c r="J3" s="36"/>
      <c r="K3" s="36"/>
      <c r="L3" s="36"/>
      <c r="M3" s="36"/>
      <c r="N3" s="37">
        <v>9</v>
      </c>
    </row>
    <row r="4" spans="2:14" ht="13.8" thickBot="1" x14ac:dyDescent="0.3">
      <c r="B4" s="29">
        <v>1</v>
      </c>
      <c r="C4" s="29">
        <v>1</v>
      </c>
      <c r="F4" s="35">
        <v>3</v>
      </c>
      <c r="G4" s="35">
        <v>2</v>
      </c>
      <c r="H4" s="35">
        <v>2</v>
      </c>
      <c r="I4" s="32">
        <v>1</v>
      </c>
      <c r="J4" s="36"/>
      <c r="K4" s="36"/>
      <c r="L4" s="36"/>
      <c r="M4" s="36"/>
      <c r="N4" s="37">
        <v>8</v>
      </c>
    </row>
    <row r="5" spans="2:14" ht="13.8" thickBot="1" x14ac:dyDescent="0.3">
      <c r="B5" s="29">
        <v>3</v>
      </c>
      <c r="C5" s="29">
        <v>1</v>
      </c>
      <c r="F5" s="35" t="s">
        <v>28</v>
      </c>
      <c r="G5" s="35">
        <v>3</v>
      </c>
      <c r="H5" s="35">
        <v>3</v>
      </c>
      <c r="I5" s="35">
        <v>2</v>
      </c>
      <c r="J5" s="32">
        <v>1</v>
      </c>
      <c r="K5" s="36"/>
      <c r="L5" s="36"/>
      <c r="M5" s="36"/>
      <c r="N5" s="37">
        <v>7</v>
      </c>
    </row>
    <row r="6" spans="2:14" ht="13.8" thickBot="1" x14ac:dyDescent="0.3">
      <c r="B6" s="29">
        <v>4</v>
      </c>
      <c r="C6" s="29">
        <v>2</v>
      </c>
      <c r="F6" s="35"/>
      <c r="G6" s="36" t="s">
        <v>28</v>
      </c>
      <c r="H6" s="36" t="s">
        <v>28</v>
      </c>
      <c r="I6" s="35">
        <v>3</v>
      </c>
      <c r="J6" s="35">
        <v>2</v>
      </c>
      <c r="K6" s="32">
        <v>1</v>
      </c>
      <c r="L6" s="36"/>
      <c r="M6" s="36"/>
      <c r="N6" s="37">
        <v>6</v>
      </c>
    </row>
    <row r="7" spans="2:14" ht="13.8" thickBot="1" x14ac:dyDescent="0.3">
      <c r="B7" s="29">
        <v>7</v>
      </c>
      <c r="C7" s="29">
        <v>3</v>
      </c>
      <c r="F7" s="35"/>
      <c r="G7" s="36"/>
      <c r="H7" s="36"/>
      <c r="I7" s="36" t="s">
        <v>28</v>
      </c>
      <c r="J7" s="35">
        <v>3</v>
      </c>
      <c r="K7" s="35">
        <v>2</v>
      </c>
      <c r="L7" s="32">
        <v>1</v>
      </c>
      <c r="M7" s="36"/>
      <c r="N7" s="37">
        <v>5</v>
      </c>
    </row>
    <row r="8" spans="2:14" ht="13.8" thickBot="1" x14ac:dyDescent="0.3">
      <c r="B8" s="29">
        <v>10</v>
      </c>
      <c r="C8" s="29">
        <v>4</v>
      </c>
      <c r="F8" s="35"/>
      <c r="G8" s="36"/>
      <c r="H8" s="36"/>
      <c r="I8" s="36"/>
      <c r="J8" s="36" t="s">
        <v>28</v>
      </c>
      <c r="K8" s="35">
        <v>3</v>
      </c>
      <c r="L8" s="35">
        <v>2</v>
      </c>
      <c r="M8" s="32">
        <v>1</v>
      </c>
      <c r="N8" s="37">
        <v>4</v>
      </c>
    </row>
    <row r="9" spans="2:14" ht="13.8" thickBot="1" x14ac:dyDescent="0.3">
      <c r="B9" s="29">
        <v>13</v>
      </c>
      <c r="C9" s="29">
        <v>5</v>
      </c>
      <c r="F9" s="35"/>
      <c r="G9" s="36"/>
      <c r="H9" s="36"/>
      <c r="I9" s="36"/>
      <c r="J9" s="36"/>
      <c r="K9" s="36" t="s">
        <v>28</v>
      </c>
      <c r="L9" s="35">
        <v>3</v>
      </c>
      <c r="M9" s="35">
        <v>2</v>
      </c>
      <c r="N9" s="37">
        <v>3</v>
      </c>
    </row>
    <row r="10" spans="2:14" ht="13.8" thickBot="1" x14ac:dyDescent="0.3">
      <c r="B10" s="29">
        <v>16</v>
      </c>
      <c r="C10" s="29">
        <v>6</v>
      </c>
      <c r="F10" s="35"/>
      <c r="G10" s="36"/>
      <c r="H10" s="36"/>
      <c r="I10" s="36"/>
      <c r="J10" s="36"/>
      <c r="K10" s="36"/>
      <c r="L10" s="36" t="s">
        <v>28</v>
      </c>
      <c r="M10" s="35">
        <v>3</v>
      </c>
      <c r="N10" s="37">
        <v>2</v>
      </c>
    </row>
    <row r="11" spans="2:14" ht="13.8" thickBot="1" x14ac:dyDescent="0.3">
      <c r="B11" s="29">
        <v>19</v>
      </c>
      <c r="C11" s="29">
        <v>7</v>
      </c>
      <c r="F11" s="35"/>
      <c r="G11" s="36"/>
      <c r="H11" s="36"/>
      <c r="I11" s="36"/>
      <c r="J11" s="36"/>
      <c r="K11" s="36"/>
      <c r="L11" s="36"/>
      <c r="M11" s="36" t="s">
        <v>28</v>
      </c>
      <c r="N11" s="37">
        <v>1</v>
      </c>
    </row>
    <row r="12" spans="2:14" ht="13.8" thickBot="1" x14ac:dyDescent="0.3">
      <c r="B12" s="29">
        <v>22</v>
      </c>
      <c r="C12" s="29">
        <v>8</v>
      </c>
    </row>
    <row r="13" spans="2:14" ht="13.8" thickBot="1" x14ac:dyDescent="0.3">
      <c r="B13" s="29">
        <v>25</v>
      </c>
      <c r="C13" s="29">
        <v>9</v>
      </c>
    </row>
    <row r="14" spans="2:14" ht="13.8" thickBot="1" x14ac:dyDescent="0.3">
      <c r="B14" s="29">
        <v>26</v>
      </c>
      <c r="C14" s="29">
        <v>9</v>
      </c>
    </row>
    <row r="15" spans="2:14" ht="13.8" thickBot="1" x14ac:dyDescent="0.3">
      <c r="B15" s="29">
        <v>27</v>
      </c>
      <c r="C15" s="29">
        <v>10</v>
      </c>
    </row>
    <row r="16" spans="2:14" ht="27" thickBot="1" x14ac:dyDescent="0.3">
      <c r="B16" s="29">
        <v>31</v>
      </c>
      <c r="C16" s="29" t="s">
        <v>26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</dc:creator>
  <cp:lastModifiedBy>Predsjednik - SZOM</cp:lastModifiedBy>
  <cp:lastPrinted>2025-01-24T08:00:33Z</cp:lastPrinted>
  <dcterms:created xsi:type="dcterms:W3CDTF">2017-02-21T09:31:39Z</dcterms:created>
  <dcterms:modified xsi:type="dcterms:W3CDTF">2026-01-19T08:43:03Z</dcterms:modified>
</cp:coreProperties>
</file>